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A126955E-B381-482D-AD29-2AC2392BA54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<sst xmlns="http://schemas.openxmlformats.org/spreadsheetml/2006/main" count="59" uniqueCount="33">
  <si>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</si>
  <si>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</si>
  <si>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</si>
  <si>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</si>
  <si>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</si>
  <si>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</si>
  <si>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</si>
  <si>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</si>
  <si>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</si>
  <si>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</si>
  <si>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</si>
  <si>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</si>
  <si>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</si>
  <si>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</si>
  <si>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</si>
  <si>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</si>
  <si>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</si>
  <si>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</si>
  <si>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</si>
  <si>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</si>
  <si>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</si>
  <si>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</si>
  <si>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</si>
  <si>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</si>
  <si>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</si>
  <si>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</si>
  <si>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MBA</t>
  </si>
  <si>
    <t>Tuition and Fees for Non-Resident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</si>
  <si>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</si>
  <si>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</si>
  <si>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</si>
  <si>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</si>
  <si>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MBA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</si>
</sst>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B31" sqref="B3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625</v>
      </c>
      <c r="C8" s="18">
        <f t="shared" ref="C8" si="0">SUM(B8*2)</f>
        <v>1250</v>
      </c>
      <c r="D8" s="18">
        <f t="shared" ref="D8" si="1">SUM(B8*3)</f>
        <v>1875</v>
      </c>
      <c r="E8" s="18">
        <f t="shared" ref="E8" si="2">SUM(B8*4)</f>
        <v>2500</v>
      </c>
      <c r="F8" s="18">
        <f t="shared" ref="F8" si="3">SUM(B8*5)</f>
        <v>3125</v>
      </c>
      <c r="G8" s="18">
        <f t="shared" ref="G8" si="4">SUM(B8*6)</f>
        <v>3750</v>
      </c>
      <c r="H8" s="18">
        <f t="shared" ref="H8" si="5">SUM(B8*7)</f>
        <v>4375</v>
      </c>
      <c r="I8" s="18">
        <f t="shared" ref="I8" si="6">SUM(B8*8)</f>
        <v>5000</v>
      </c>
      <c r="J8" s="18">
        <f t="shared" ref="J8" si="7">SUM(B8*9)</f>
        <v>5625</v>
      </c>
      <c r="K8" s="18">
        <f t="shared" ref="K8" si="8">SUM(B8*10)</f>
        <v>6250</v>
      </c>
      <c r="L8" s="18">
        <f t="shared" ref="L8" si="9">SUM(B8*11)</f>
        <v>6875</v>
      </c>
      <c r="M8" s="19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823.67000000000007</v>
      </c>
      <c r="C20" s="12">
        <f t="shared" si="18"/>
        <v>1567.3400000000001</v>
      </c>
      <c r="D20" s="12">
        <f t="shared" si="18"/>
        <v>2311.0100000000002</v>
      </c>
      <c r="E20" s="12">
        <f t="shared" si="18"/>
        <v>3054.6800000000003</v>
      </c>
      <c r="F20" s="12">
        <f t="shared" si="18"/>
        <v>3798.35</v>
      </c>
      <c r="G20" s="12">
        <f t="shared" si="18"/>
        <v>4542.0200000000004</v>
      </c>
      <c r="H20" s="12">
        <f t="shared" si="18"/>
        <v>5285.6900000000005</v>
      </c>
      <c r="I20" s="12">
        <f t="shared" si="18"/>
        <v>6029.3600000000006</v>
      </c>
      <c r="J20" s="12">
        <f t="shared" si="18"/>
        <v>7129</v>
      </c>
      <c r="K20" s="12">
        <f t="shared" si="18"/>
        <v>7754</v>
      </c>
      <c r="L20" s="12">
        <f t="shared" si="18"/>
        <v>8379</v>
      </c>
      <c r="M20" s="13">
        <f t="shared" si="18"/>
        <v>9004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1093</v>
      </c>
      <c r="C24" s="18">
        <f t="shared" ref="C24" si="19">SUM(B24*2)</f>
        <v>2186</v>
      </c>
      <c r="D24" s="18">
        <f t="shared" ref="D24" si="20">SUM(B24*3)</f>
        <v>3279</v>
      </c>
      <c r="E24" s="18">
        <f t="shared" ref="E24" si="21">SUM(B24*4)</f>
        <v>4372</v>
      </c>
      <c r="F24" s="18">
        <f t="shared" ref="F24" si="22">SUM(B24*5)</f>
        <v>5465</v>
      </c>
      <c r="G24" s="18">
        <f t="shared" ref="G24" si="23">SUM(B24*6)</f>
        <v>6558</v>
      </c>
      <c r="H24" s="18">
        <f t="shared" ref="H24" si="24">SUM(B24*7)</f>
        <v>7651</v>
      </c>
      <c r="I24" s="18">
        <f t="shared" ref="I24" si="25">SUM(B24*8)</f>
        <v>8744</v>
      </c>
      <c r="J24" s="18">
        <f t="shared" ref="J24" si="26">SUM(B24*9)</f>
        <v>9837</v>
      </c>
      <c r="K24" s="18">
        <f t="shared" ref="K24" si="27">SUM(B24*10)</f>
        <v>10930</v>
      </c>
      <c r="L24" s="18">
        <f t="shared" ref="L24" si="28">SUM(B24*11)</f>
        <v>12023</v>
      </c>
      <c r="M24" s="19">
        <v>13110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75</v>
      </c>
      <c r="C32" s="16">
        <v>75</v>
      </c>
      <c r="D32" s="16">
        <v>75</v>
      </c>
      <c r="E32" s="16">
        <v>75</v>
      </c>
      <c r="F32" s="16">
        <v>75</v>
      </c>
      <c r="G32" s="16">
        <v>75</v>
      </c>
      <c r="H32" s="16">
        <v>75</v>
      </c>
      <c r="I32" s="16">
        <v>75</v>
      </c>
      <c r="J32" s="16">
        <v>75</v>
      </c>
      <c r="K32" s="16">
        <v>75</v>
      </c>
      <c r="L32" s="16">
        <v>75</v>
      </c>
      <c r="M32" s="16">
        <v>75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1291.67</v>
      </c>
      <c r="C36" s="12">
        <f t="shared" si="37"/>
        <v>2503.34</v>
      </c>
      <c r="D36" s="12">
        <f t="shared" si="37"/>
        <v>3715.0099999999998</v>
      </c>
      <c r="E36" s="12">
        <f t="shared" si="37"/>
        <v>4926.68</v>
      </c>
      <c r="F36" s="12">
        <f t="shared" si="37"/>
        <v>6138.3499999999995</v>
      </c>
      <c r="G36" s="12">
        <f t="shared" si="37"/>
        <v>7350.0199999999995</v>
      </c>
      <c r="H36" s="12">
        <f t="shared" si="37"/>
        <v>8561.69</v>
      </c>
      <c r="I36" s="12">
        <f t="shared" si="37"/>
        <v>9773.36</v>
      </c>
      <c r="J36" s="12">
        <f t="shared" si="37"/>
        <v>11341</v>
      </c>
      <c r="K36" s="12">
        <f t="shared" si="37"/>
        <v>12434</v>
      </c>
      <c r="L36" s="12">
        <f t="shared" si="37"/>
        <v>13527</v>
      </c>
      <c r="M36" s="13">
        <f t="shared" si="37"/>
        <v>14614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pw1pW/MnUcE8CjoWfDiVSSoUZaB6gy/vQMA3vk3uBsGYRwnSzRDieQOoCDiLXK/biDDev96X5Gx1FZP5NjNDFA==" saltValue="h5+svrVaQmLpJWWNlx8SD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MBA Tuition and Fee Billing Rates</dc:title>
  <dc:subject>Listing of graduate tuition and fees for the spring 2017 semester</dc:subject>
  <dc:creator>UB Student Accounts</dc:creator>
  <cp:keywords>tuition,fees,MBA tuition, MBA fees</cp:keywords>
  <cp:lastModifiedBy>Stevens, Laura</cp:lastModifiedBy>
  <cp:lastPrinted>2019-05-21T14:58:12Z</cp:lastPrinted>
  <dcterms:created xsi:type="dcterms:W3CDTF">2016-06-06T21:02:30Z</dcterms:created>
  <dcterms:modified xsi:type="dcterms:W3CDTF">2023-10-23T14:22:11Z</dcterms:modified>
  <cp:category>tuition</cp:category>
</cp:coreProperties>
</file>